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ppt" ContentType="application/vnd.ms-powerpoi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28215" windowHeight="1479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R46" i="1"/>
  <c r="R47"/>
  <c r="I36"/>
  <c r="J36"/>
  <c r="R36" s="1"/>
  <c r="N36"/>
  <c r="O36"/>
  <c r="P36"/>
  <c r="Q36"/>
  <c r="S36"/>
  <c r="R45"/>
  <c r="R44"/>
  <c r="Q24" l="1"/>
  <c r="J24"/>
  <c r="I24"/>
  <c r="J42"/>
  <c r="J41"/>
  <c r="J40"/>
  <c r="J39"/>
  <c r="J38"/>
  <c r="J37"/>
  <c r="J35"/>
  <c r="J34"/>
  <c r="J33"/>
  <c r="J32"/>
  <c r="J31"/>
  <c r="J30"/>
  <c r="J29"/>
  <c r="J28"/>
  <c r="J27"/>
  <c r="J26"/>
  <c r="J25"/>
  <c r="J23"/>
  <c r="J22"/>
  <c r="O42"/>
  <c r="Q42" s="1"/>
  <c r="N42"/>
  <c r="P42" s="1"/>
  <c r="R42" s="1"/>
  <c r="O41"/>
  <c r="Q41" s="1"/>
  <c r="N41"/>
  <c r="P41" s="1"/>
  <c r="O40"/>
  <c r="Q40" s="1"/>
  <c r="N40"/>
  <c r="P40" s="1"/>
  <c r="R40" s="1"/>
  <c r="O39"/>
  <c r="Q39" s="1"/>
  <c r="N39"/>
  <c r="P39" s="1"/>
  <c r="O38"/>
  <c r="Q38" s="1"/>
  <c r="N38"/>
  <c r="P38" s="1"/>
  <c r="O37"/>
  <c r="Q37" s="1"/>
  <c r="N37"/>
  <c r="P37" s="1"/>
  <c r="O35"/>
  <c r="Q35" s="1"/>
  <c r="N35"/>
  <c r="P35" s="1"/>
  <c r="O34"/>
  <c r="Q34" s="1"/>
  <c r="N34"/>
  <c r="P34" s="1"/>
  <c r="R34" s="1"/>
  <c r="O33"/>
  <c r="Q33" s="1"/>
  <c r="N33"/>
  <c r="P33" s="1"/>
  <c r="O32"/>
  <c r="Q32" s="1"/>
  <c r="S32" s="1"/>
  <c r="N32"/>
  <c r="P32" s="1"/>
  <c r="O31"/>
  <c r="Q31" s="1"/>
  <c r="N31"/>
  <c r="P31" s="1"/>
  <c r="O30"/>
  <c r="Q30" s="1"/>
  <c r="S30" s="1"/>
  <c r="N30"/>
  <c r="P30" s="1"/>
  <c r="O29"/>
  <c r="Q29" s="1"/>
  <c r="N29"/>
  <c r="P29" s="1"/>
  <c r="O28"/>
  <c r="Q28" s="1"/>
  <c r="N28"/>
  <c r="P28" s="1"/>
  <c r="O27"/>
  <c r="Q27" s="1"/>
  <c r="N27"/>
  <c r="P27" s="1"/>
  <c r="O26"/>
  <c r="Q26" s="1"/>
  <c r="N26"/>
  <c r="P26" s="1"/>
  <c r="O25"/>
  <c r="Q25" s="1"/>
  <c r="N25"/>
  <c r="P25" s="1"/>
  <c r="N24"/>
  <c r="P24" s="1"/>
  <c r="O23"/>
  <c r="Q23" s="1"/>
  <c r="N23"/>
  <c r="P23" s="1"/>
  <c r="O22"/>
  <c r="Q22" s="1"/>
  <c r="S22" s="1"/>
  <c r="N22"/>
  <c r="P22" s="1"/>
  <c r="I42"/>
  <c r="I41"/>
  <c r="I40"/>
  <c r="I39"/>
  <c r="I38"/>
  <c r="I37"/>
  <c r="I35"/>
  <c r="I34"/>
  <c r="I33"/>
  <c r="I32"/>
  <c r="I31"/>
  <c r="I30"/>
  <c r="I29"/>
  <c r="I28"/>
  <c r="I27"/>
  <c r="I26"/>
  <c r="I25"/>
  <c r="I23"/>
  <c r="I22"/>
  <c r="R24" l="1"/>
  <c r="S31"/>
  <c r="S38"/>
  <c r="S24"/>
  <c r="R22"/>
  <c r="R27"/>
  <c r="R32"/>
  <c r="R38"/>
  <c r="R41"/>
  <c r="S41"/>
  <c r="R39"/>
  <c r="S39"/>
  <c r="R37"/>
  <c r="S37"/>
  <c r="R35"/>
  <c r="S35"/>
  <c r="R33"/>
  <c r="S33"/>
  <c r="R31"/>
  <c r="R30"/>
  <c r="R28"/>
  <c r="S28"/>
  <c r="R26"/>
  <c r="S23"/>
  <c r="R23"/>
  <c r="S42"/>
  <c r="S40"/>
  <c r="S34"/>
  <c r="S29"/>
  <c r="R29"/>
  <c r="S27"/>
  <c r="S26"/>
  <c r="R25"/>
  <c r="S25"/>
</calcChain>
</file>

<file path=xl/sharedStrings.xml><?xml version="1.0" encoding="utf-8"?>
<sst xmlns="http://schemas.openxmlformats.org/spreadsheetml/2006/main" count="83" uniqueCount="54">
  <si>
    <t>Teilnahme an MQ in der Funktion als:</t>
  </si>
  <si>
    <r>
      <t xml:space="preserve">1 = stimmt </t>
    </r>
    <r>
      <rPr>
        <b/>
        <u/>
        <sz val="12"/>
        <color theme="1"/>
        <rFont val="Arial"/>
        <family val="2"/>
      </rPr>
      <t>nicht</t>
    </r>
    <r>
      <rPr>
        <b/>
        <sz val="12"/>
        <color theme="1"/>
        <rFont val="Arial"/>
        <family val="2"/>
      </rPr>
      <t xml:space="preserve">;      2 =  stimmt </t>
    </r>
    <r>
      <rPr>
        <b/>
        <u/>
        <sz val="12"/>
        <color theme="1"/>
        <rFont val="Arial"/>
        <family val="2"/>
      </rPr>
      <t>kaum</t>
    </r>
    <r>
      <rPr>
        <b/>
        <sz val="12"/>
        <color theme="1"/>
        <rFont val="Arial"/>
        <family val="2"/>
      </rPr>
      <t xml:space="preserve">;        3 = stimmt </t>
    </r>
    <r>
      <rPr>
        <b/>
        <u/>
        <sz val="12"/>
        <color theme="1"/>
        <rFont val="Arial"/>
        <family val="2"/>
      </rPr>
      <t>eher</t>
    </r>
    <r>
      <rPr>
        <b/>
        <sz val="12"/>
        <color theme="1"/>
        <rFont val="Arial"/>
        <family val="2"/>
      </rPr>
      <t xml:space="preserve">;     4 = stimmt </t>
    </r>
    <r>
      <rPr>
        <b/>
        <u/>
        <sz val="12"/>
        <color theme="1"/>
        <rFont val="Arial"/>
        <family val="2"/>
      </rPr>
      <t>genau</t>
    </r>
    <r>
      <rPr>
        <b/>
        <sz val="12"/>
        <color theme="1"/>
        <rFont val="Arial"/>
        <family val="2"/>
      </rPr>
      <t>; 0 = trifft hier nicht zu – keine Antwort möglich</t>
    </r>
  </si>
  <si>
    <t>1 stimmt nicht</t>
  </si>
  <si>
    <t>2 stimmt kaum</t>
  </si>
  <si>
    <t>3 stimmt eher</t>
  </si>
  <si>
    <t>4 stimmt genau</t>
  </si>
  <si>
    <t>0 trifft hier nicht zu</t>
  </si>
  <si>
    <t>Ich halte MQ insgesamt für ein sinnvolles Fortbildungsangebot.</t>
  </si>
  <si>
    <t>Ich habe mich freiwillig zur MQ angemeldet.</t>
  </si>
  <si>
    <t>Ich habe mein Projekt nach der Praxisphase (2. Jahr von MQ)  weitergeführt.</t>
  </si>
  <si>
    <t>Durch die Teilnahme an MQ fühle ich mich sicherer bei der Leitung von Projekt-Teams.</t>
  </si>
  <si>
    <t>Mit Konflikten kann ich jetzt besser umgehen als vor der Teilnahme an der MQ.</t>
  </si>
  <si>
    <t>MQ hat mich darin gefördert, Projekte zielorientiert durchzuführen.</t>
  </si>
  <si>
    <t>MQ hat sich positiv auf die Effektivität unserer Teamarbeit ausgewirkt.</t>
  </si>
  <si>
    <t>Ich halte das Peer Review für eine sinnvolle Form der Selbstevaluation.</t>
  </si>
  <si>
    <t>Die Fortbildungsimpulse in MQ habe ich gut für meine Arbeit nutzen können.</t>
  </si>
  <si>
    <t>MQ hat meine persönliche professionelle Weiterentwicklung gefördert.</t>
  </si>
  <si>
    <t>Ich glaube jetzt eher als vor der Teilnahme an der MQ, dass ich dazu beitragen kann, das Schulleben effektiv zu verändern.</t>
  </si>
  <si>
    <t>MQ hat mich dazu ermutigt, neue berufliche Ziele anzugehen.</t>
  </si>
  <si>
    <t>Das Praxisprojekt war wichtig für meinen Lernprozess.</t>
  </si>
  <si>
    <t>Ich hätte ohne die Teilnahme an MQ das Praxisprojekt nicht bearbeitet.</t>
  </si>
  <si>
    <t>Ich habe MQ als sinnvolle Ergänzung zu OES erlebt.</t>
  </si>
  <si>
    <t>MQ hat mein Verständnis für die Qualitätsentwicklung an Schulen vertieft.</t>
  </si>
  <si>
    <t>MQ hat die Qualitäts-Entwicklung an unserer Schule gefördert.</t>
  </si>
  <si>
    <t>MQ hat die Zusammenarbeit zwischen den teilnehmenden Schulen gefördert.</t>
  </si>
  <si>
    <t>Die Verknüpfung von MQ und QZ hat sich positiv auf die Praxisprojekte ausgewirkt (Vorbereitung, Durchführung, Evaluation).</t>
  </si>
  <si>
    <t>Die zeitliche Investition für die Teilnahme an MQ hat sich für mich gelohnt.</t>
  </si>
  <si>
    <t>Summe der Anworten</t>
  </si>
  <si>
    <t>Summe                 stimmt nicht + stimmt kaum</t>
  </si>
  <si>
    <t>Summe                              stimmt eher + stimmt genau</t>
  </si>
  <si>
    <t>MQ hat meine Bereitschaft gefördert, Evaluation als Instrument der Qualitätsentwicklung zu nutzen.</t>
  </si>
  <si>
    <t>Summe 1+2+3+4</t>
  </si>
  <si>
    <t>Evaluation  MQ-gesamt 2007 – 2010</t>
  </si>
  <si>
    <t>höchste Werte</t>
  </si>
  <si>
    <t>Juli 2010</t>
  </si>
  <si>
    <r>
      <t>Þ</t>
    </r>
    <r>
      <rPr>
        <b/>
        <sz val="12"/>
        <color theme="1"/>
        <rFont val="Arial"/>
        <family val="2"/>
      </rPr>
      <t xml:space="preserve">  Mit den folgenden Fragen bitten wir Sie, die Wirkung der MQ einzuschätzen:</t>
    </r>
  </si>
  <si>
    <t>abgegebene Fragebögen: 82</t>
  </si>
  <si>
    <t>Teilnehmer/innen: 101</t>
  </si>
  <si>
    <t>Rücklaufquote:  81.2%</t>
  </si>
  <si>
    <t>Teilname der Schulleitung an QZ:</t>
  </si>
  <si>
    <t>Dauer der Erfahrung im Lehrberuf</t>
  </si>
  <si>
    <r>
      <t></t>
    </r>
    <r>
      <rPr>
        <sz val="10"/>
        <color theme="1"/>
        <rFont val="Arial"/>
        <family val="2"/>
      </rPr>
      <t xml:space="preserve"> ja</t>
    </r>
  </si>
  <si>
    <t>2 - 5             Jahre</t>
  </si>
  <si>
    <t>6 -10           Jahre</t>
  </si>
  <si>
    <t>11 -15 Jahre</t>
  </si>
  <si>
    <t>mehr als 15 Jahre</t>
  </si>
  <si>
    <r>
      <t></t>
    </r>
    <r>
      <rPr>
        <sz val="10"/>
        <color theme="1"/>
        <rFont val="Arial"/>
        <family val="2"/>
      </rPr>
      <t xml:space="preserve"> nein</t>
    </r>
  </si>
  <si>
    <r>
      <t></t>
    </r>
    <r>
      <rPr>
        <sz val="10"/>
        <color theme="1"/>
        <rFont val="Arial"/>
        <family val="2"/>
      </rPr>
      <t xml:space="preserve"> Personalrat (ÖPR / BPR):            </t>
    </r>
    <r>
      <rPr>
        <sz val="10"/>
        <color theme="1"/>
        <rFont val="Wingdings 2"/>
        <family val="1"/>
        <charset val="2"/>
      </rPr>
      <t></t>
    </r>
    <r>
      <rPr>
        <sz val="10"/>
        <color theme="1"/>
        <rFont val="Arial"/>
        <family val="2"/>
      </rPr>
      <t xml:space="preserve"> Beratungslehrer/in:  0           </t>
    </r>
    <r>
      <rPr>
        <sz val="10"/>
        <color theme="1"/>
        <rFont val="Wingdings 2"/>
        <family val="1"/>
        <charset val="2"/>
      </rPr>
      <t></t>
    </r>
    <r>
      <rPr>
        <sz val="10"/>
        <color theme="1"/>
        <rFont val="Arial"/>
        <family val="2"/>
      </rPr>
      <t xml:space="preserve"> Fachabteilungseiter/in: 2</t>
    </r>
  </si>
  <si>
    <r>
      <t></t>
    </r>
    <r>
      <rPr>
        <sz val="10"/>
        <color theme="1"/>
        <rFont val="Arial"/>
        <family val="2"/>
      </rPr>
      <t xml:space="preserve"> Verbindungslehrer/in:  7               </t>
    </r>
    <r>
      <rPr>
        <sz val="10"/>
        <color theme="1"/>
        <rFont val="Wingdings 2"/>
        <family val="1"/>
        <charset val="2"/>
      </rPr>
      <t></t>
    </r>
    <r>
      <rPr>
        <sz val="10"/>
        <color theme="1"/>
        <rFont val="Arial"/>
        <family val="2"/>
      </rPr>
      <t xml:space="preserve"> Projektleiter/in:  37               </t>
    </r>
    <r>
      <rPr>
        <sz val="10"/>
        <color theme="1"/>
        <rFont val="Wingdings 2"/>
        <family val="1"/>
        <charset val="2"/>
      </rPr>
      <t></t>
    </r>
    <r>
      <rPr>
        <sz val="10"/>
        <color theme="1"/>
        <rFont val="Arial"/>
        <family val="2"/>
      </rPr>
      <t xml:space="preserve"> Fortbildungskoordinator/in: 1</t>
    </r>
  </si>
  <si>
    <r>
      <t></t>
    </r>
    <r>
      <rPr>
        <sz val="10"/>
        <color theme="1"/>
        <rFont val="Arial"/>
        <family val="2"/>
      </rPr>
      <t xml:space="preserve"> QE-Beauftragte/r:   7                    Mitglied im QE-Team:  23      </t>
    </r>
    <r>
      <rPr>
        <sz val="10"/>
        <color theme="1"/>
        <rFont val="Wingdings 2"/>
        <family val="1"/>
        <charset val="2"/>
      </rPr>
      <t></t>
    </r>
    <r>
      <rPr>
        <sz val="10"/>
        <color theme="1"/>
        <rFont val="Arial"/>
        <family val="2"/>
      </rPr>
      <t xml:space="preserve"> sonstiges: Stellv. SL, Fachbetreuer 2,  Fachschaftsleiter</t>
    </r>
  </si>
  <si>
    <t>Zustimmungswerte in absoluten Zahlen</t>
  </si>
  <si>
    <t>Zustimmungswerte in Prozent</t>
  </si>
  <si>
    <t>Zusammenfassung der Zustimmungswerte:</t>
  </si>
  <si>
    <t>11 -15              Jahre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</si>
</sst>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Wingdings 2"/>
      <family val="1"/>
      <charset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B5EDB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9FFD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06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wrapText="1"/>
    </xf>
    <xf numFmtId="0" fontId="8" fillId="0" borderId="7" xfId="0" applyFont="1" applyBorder="1" applyAlignment="1">
      <alignment vertical="top" wrapText="1"/>
    </xf>
    <xf numFmtId="0" fontId="13" fillId="11" borderId="19" xfId="4" applyFont="1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12" fillId="9" borderId="15" xfId="2" applyFont="1" applyFill="1" applyBorder="1" applyAlignment="1">
      <alignment horizontal="center" vertical="center"/>
    </xf>
    <xf numFmtId="0" fontId="12" fillId="9" borderId="19" xfId="2" applyFont="1" applyFill="1" applyBorder="1" applyAlignment="1">
      <alignment horizontal="center" vertical="center"/>
    </xf>
    <xf numFmtId="0" fontId="12" fillId="9" borderId="21" xfId="2" applyFont="1" applyFill="1" applyBorder="1" applyAlignment="1">
      <alignment horizontal="center" vertical="center"/>
    </xf>
    <xf numFmtId="0" fontId="1" fillId="11" borderId="19" xfId="2" applyFont="1" applyFill="1" applyBorder="1" applyAlignment="1">
      <alignment horizontal="center" vertical="center"/>
    </xf>
    <xf numFmtId="0" fontId="12" fillId="9" borderId="19" xfId="0" applyFont="1" applyFill="1" applyBorder="1" applyAlignment="1">
      <alignment horizontal="center" vertical="center"/>
    </xf>
    <xf numFmtId="0" fontId="13" fillId="11" borderId="18" xfId="4" applyFont="1" applyFill="1" applyBorder="1" applyAlignment="1">
      <alignment horizontal="center" vertical="center"/>
    </xf>
    <xf numFmtId="0" fontId="13" fillId="11" borderId="18" xfId="3" applyFont="1" applyFill="1" applyBorder="1" applyAlignment="1">
      <alignment horizontal="center" vertical="center"/>
    </xf>
    <xf numFmtId="0" fontId="1" fillId="11" borderId="20" xfId="4" applyFont="1" applyFill="1" applyBorder="1" applyAlignment="1">
      <alignment horizontal="center" vertical="center"/>
    </xf>
    <xf numFmtId="0" fontId="1" fillId="11" borderId="16" xfId="2" applyFont="1" applyFill="1" applyBorder="1" applyAlignment="1">
      <alignment horizontal="center" vertical="center"/>
    </xf>
    <xf numFmtId="0" fontId="1" fillId="11" borderId="20" xfId="2" applyFont="1" applyFill="1" applyBorder="1" applyAlignment="1">
      <alignment horizontal="center" vertical="center"/>
    </xf>
    <xf numFmtId="0" fontId="1" fillId="11" borderId="24" xfId="2" applyFont="1" applyFill="1" applyBorder="1" applyAlignment="1">
      <alignment horizontal="center" vertical="center"/>
    </xf>
    <xf numFmtId="9" fontId="0" fillId="0" borderId="14" xfId="1" applyFont="1" applyBorder="1" applyAlignment="1">
      <alignment vertical="center"/>
    </xf>
    <xf numFmtId="9" fontId="0" fillId="8" borderId="16" xfId="1" applyFont="1" applyFill="1" applyBorder="1" applyAlignment="1">
      <alignment vertical="center"/>
    </xf>
    <xf numFmtId="9" fontId="0" fillId="0" borderId="18" xfId="1" applyFont="1" applyBorder="1" applyAlignment="1">
      <alignment vertical="center"/>
    </xf>
    <xf numFmtId="9" fontId="0" fillId="9" borderId="20" xfId="1" applyFont="1" applyFill="1" applyBorder="1" applyAlignment="1">
      <alignment vertical="center"/>
    </xf>
    <xf numFmtId="9" fontId="0" fillId="8" borderId="20" xfId="1" applyFont="1" applyFill="1" applyBorder="1" applyAlignment="1">
      <alignment vertical="center"/>
    </xf>
    <xf numFmtId="9" fontId="0" fillId="10" borderId="20" xfId="1" applyFont="1" applyFill="1" applyBorder="1" applyAlignment="1">
      <alignment vertical="center"/>
    </xf>
    <xf numFmtId="9" fontId="0" fillId="5" borderId="20" xfId="1" applyFont="1" applyFill="1" applyBorder="1" applyAlignment="1">
      <alignment vertical="center"/>
    </xf>
    <xf numFmtId="9" fontId="0" fillId="0" borderId="25" xfId="1" applyFont="1" applyBorder="1" applyAlignment="1">
      <alignment vertical="center"/>
    </xf>
    <xf numFmtId="9" fontId="0" fillId="8" borderId="22" xfId="1" applyFont="1" applyFill="1" applyBorder="1" applyAlignment="1">
      <alignment vertical="center"/>
    </xf>
    <xf numFmtId="0" fontId="0" fillId="11" borderId="0" xfId="0" applyFill="1" applyAlignment="1">
      <alignment horizontal="center" vertical="center"/>
    </xf>
    <xf numFmtId="0" fontId="12" fillId="9" borderId="19" xfId="4" applyFont="1" applyFill="1" applyBorder="1" applyAlignment="1">
      <alignment horizontal="center" vertical="center"/>
    </xf>
    <xf numFmtId="0" fontId="13" fillId="11" borderId="19" xfId="2" applyFont="1" applyFill="1" applyBorder="1" applyAlignment="1">
      <alignment horizontal="center" vertical="center"/>
    </xf>
    <xf numFmtId="0" fontId="8" fillId="0" borderId="18" xfId="0" applyFont="1" applyBorder="1"/>
    <xf numFmtId="0" fontId="0" fillId="0" borderId="25" xfId="0" applyBorder="1"/>
    <xf numFmtId="0" fontId="0" fillId="0" borderId="21" xfId="0" applyBorder="1" applyAlignment="1">
      <alignment horizontal="center"/>
    </xf>
    <xf numFmtId="0" fontId="18" fillId="0" borderId="0" xfId="0" applyFont="1"/>
    <xf numFmtId="0" fontId="0" fillId="0" borderId="22" xfId="0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0" fillId="12" borderId="26" xfId="0" applyFill="1" applyBorder="1" applyAlignment="1">
      <alignment horizontal="center" vertical="center"/>
    </xf>
    <xf numFmtId="0" fontId="0" fillId="0" borderId="27" xfId="0" applyBorder="1" applyAlignment="1"/>
    <xf numFmtId="0" fontId="0" fillId="5" borderId="26" xfId="0" applyFill="1" applyBorder="1" applyAlignment="1">
      <alignment horizontal="center" vertical="center"/>
    </xf>
    <xf numFmtId="0" fontId="0" fillId="10" borderId="26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0" fillId="5" borderId="9" xfId="0" applyFill="1" applyBorder="1" applyAlignment="1">
      <alignment vertical="top" wrapText="1"/>
    </xf>
    <xf numFmtId="0" fontId="0" fillId="5" borderId="17" xfId="0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9" fillId="5" borderId="1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49" fontId="15" fillId="0" borderId="0" xfId="0" applyNumberFormat="1" applyFont="1" applyAlignment="1">
      <alignment horizontal="left"/>
    </xf>
    <xf numFmtId="49" fontId="16" fillId="0" borderId="0" xfId="0" applyNumberFormat="1" applyFont="1" applyAlignment="1"/>
    <xf numFmtId="0" fontId="0" fillId="8" borderId="26" xfId="0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7" fillId="7" borderId="11" xfId="0" applyFont="1" applyFill="1" applyBorder="1" applyAlignment="1">
      <alignment horizontal="left" vertical="center" wrapText="1" indent="1"/>
    </xf>
    <xf numFmtId="0" fontId="17" fillId="7" borderId="12" xfId="0" applyFont="1" applyFill="1" applyBorder="1" applyAlignment="1">
      <alignment horizontal="left" vertical="center" wrapText="1" indent="1"/>
    </xf>
    <xf numFmtId="0" fontId="17" fillId="7" borderId="13" xfId="0" applyFont="1" applyFill="1" applyBorder="1" applyAlignment="1">
      <alignment horizontal="left" vertical="center" wrapText="1" indent="1"/>
    </xf>
    <xf numFmtId="0" fontId="0" fillId="0" borderId="0" xfId="0" applyBorder="1" applyAlignment="1">
      <alignment wrapText="1"/>
    </xf>
    <xf numFmtId="0" fontId="0" fillId="13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14" borderId="0" xfId="0" applyFill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14" fillId="0" borderId="15" xfId="0" applyFont="1" applyBorder="1" applyAlignment="1"/>
    <xf numFmtId="0" fontId="0" fillId="0" borderId="16" xfId="0" applyBorder="1" applyAlignment="1"/>
    <xf numFmtId="0" fontId="0" fillId="0" borderId="20" xfId="0" applyBorder="1" applyAlignment="1">
      <alignment horizontal="center" wrapText="1"/>
    </xf>
    <xf numFmtId="0" fontId="14" fillId="0" borderId="14" xfId="0" applyFont="1" applyBorder="1" applyAlignment="1"/>
    <xf numFmtId="0" fontId="0" fillId="0" borderId="15" xfId="0" applyBorder="1" applyAlignment="1"/>
    <xf numFmtId="0" fontId="0" fillId="0" borderId="19" xfId="0" applyBorder="1" applyAlignment="1">
      <alignment horizontal="left"/>
    </xf>
    <xf numFmtId="0" fontId="0" fillId="0" borderId="19" xfId="0" applyBorder="1" applyAlignment="1"/>
    <xf numFmtId="0" fontId="0" fillId="0" borderId="21" xfId="0" applyBorder="1" applyAlignment="1"/>
    <xf numFmtId="0" fontId="6" fillId="0" borderId="0" xfId="0" applyFont="1" applyFill="1" applyBorder="1" applyAlignment="1">
      <alignment vertical="center" wrapText="1"/>
    </xf>
    <xf numFmtId="0" fontId="0" fillId="0" borderId="0" xfId="0" applyAlignment="1"/>
  </cellXfs>
  <cellStyles count="5">
    <cellStyle name="Gut" xfId="2" builtinId="26"/>
    <cellStyle name="Neutral" xfId="4" builtinId="28"/>
    <cellStyle name="Prozent" xfId="1" builtinId="5"/>
    <cellStyle name="Schlecht" xfId="3" builtinId="27"/>
    <cellStyle name="Standard" xfId="0" builtinId="0"/>
  </cellStyles>
  <dxfs count="0"/>
  <tableStyles count="0" defaultTableStyle="TableStyleMedium9" defaultPivotStyle="PivotStyleLight16"/>
  <colors>
    <mruColors>
      <color rgb="FFCCECFF"/>
      <color rgb="FFB5EDB5"/>
      <color rgb="FFFFCCCC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104776</xdr:colOff>
      <xdr:row>0</xdr:row>
      <xdr:rowOff>180975</xdr:rowOff>
    </xdr:from>
    <xdr:to>
      <xdr:col>6</xdr:col>
      <xdr:colOff>438150</xdr:colOff>
      <xdr:row>5</xdr:row>
      <xdr:rowOff>19050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4533901" y="180975"/>
          <a:ext cx="2238374" cy="895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1" i="0" u="none" strike="noStrike" baseline="0">
              <a:solidFill>
                <a:srgbClr val="808080"/>
              </a:solidFill>
              <a:latin typeface="Arial Narrow"/>
            </a:rPr>
            <a:t> </a:t>
          </a:r>
          <a:endParaRPr lang="de-DE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de-DE" sz="1400" b="1" i="0" u="none" strike="noStrike" baseline="0">
              <a:solidFill>
                <a:srgbClr val="808080"/>
              </a:solidFill>
              <a:latin typeface="Arial Narrow"/>
            </a:rPr>
            <a:t>Qualifizierung </a:t>
          </a:r>
          <a:endParaRPr lang="de-DE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de-DE" sz="1400" b="1" i="0" u="none" strike="noStrike" baseline="0">
              <a:solidFill>
                <a:srgbClr val="808080"/>
              </a:solidFill>
              <a:latin typeface="Arial Narrow"/>
            </a:rPr>
            <a:t>Schulinterner Moderatoren </a:t>
          </a:r>
          <a:endParaRPr lang="de-DE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de-DE" sz="1400" b="1" i="0" u="none" strike="noStrike" baseline="0">
              <a:solidFill>
                <a:srgbClr val="808080"/>
              </a:solidFill>
              <a:latin typeface="Arial Narrow"/>
            </a:rPr>
            <a:t>und Projektleiter</a:t>
          </a:r>
        </a:p>
      </xdr:txBody>
    </xdr:sp>
    <xdr:clientData/>
  </xdr:twoCellAnchor>
  <xdr:twoCellAnchor>
    <xdr:from>
      <xdr:col>7</xdr:col>
      <xdr:colOff>0</xdr:colOff>
      <xdr:row>2</xdr:row>
      <xdr:rowOff>38100</xdr:rowOff>
    </xdr:from>
    <xdr:to>
      <xdr:col>7</xdr:col>
      <xdr:colOff>581025</xdr:colOff>
      <xdr:row>5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106025" y="228600"/>
          <a:ext cx="542925" cy="733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13</xdr:col>
      <xdr:colOff>333375</xdr:colOff>
      <xdr:row>1</xdr:row>
      <xdr:rowOff>28575</xdr:rowOff>
    </xdr:from>
    <xdr:to>
      <xdr:col>17</xdr:col>
      <xdr:colOff>542925</xdr:colOff>
      <xdr:row>5</xdr:row>
      <xdr:rowOff>19050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963650" y="219075"/>
          <a:ext cx="2085975" cy="857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1" i="0" u="none" strike="noStrike" baseline="0">
              <a:solidFill>
                <a:srgbClr val="808080"/>
              </a:solidFill>
              <a:latin typeface="Arial Narrow"/>
            </a:rPr>
            <a:t> </a:t>
          </a:r>
          <a:endParaRPr lang="de-DE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de-DE" sz="1400" b="1" i="0" u="none" strike="noStrike" baseline="0">
              <a:solidFill>
                <a:srgbClr val="808080"/>
              </a:solidFill>
              <a:latin typeface="Arial Narrow"/>
            </a:rPr>
            <a:t>Qualifizierung </a:t>
          </a:r>
          <a:endParaRPr lang="de-DE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de-DE" sz="1400" b="1" i="0" u="none" strike="noStrike" baseline="0">
              <a:solidFill>
                <a:srgbClr val="808080"/>
              </a:solidFill>
              <a:latin typeface="Arial Narrow"/>
            </a:rPr>
            <a:t>Schulinterner Moderatoren </a:t>
          </a:r>
          <a:endParaRPr lang="de-DE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de-DE" sz="1400" b="1" i="0" u="none" strike="noStrike" baseline="0">
              <a:solidFill>
                <a:srgbClr val="808080"/>
              </a:solidFill>
              <a:latin typeface="Arial Narrow"/>
            </a:rPr>
            <a:t>und Projektleiter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Microsoft_Office_PowerPoint_97-2003-Pr_sentation2.ppt"/><Relationship Id="rId4" Type="http://schemas.openxmlformats.org/officeDocument/2006/relationships/oleObject" Target="../embeddings/Microsoft_Office_PowerPoint_97-2003-Pr_sentation1.ppt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U47"/>
  <sheetViews>
    <sheetView tabSelected="1" topLeftCell="A17" workbookViewId="0">
      <selection activeCell="K2" sqref="K2:S48"/>
    </sheetView>
  </sheetViews>
  <sheetFormatPr baseColWidth="10" defaultRowHeight="15"/>
  <cols>
    <col min="1" max="1" width="1.5703125" customWidth="1"/>
    <col min="2" max="2" width="6.5703125" customWidth="1"/>
    <col min="3" max="3" width="57" customWidth="1"/>
    <col min="4" max="5" width="9.5703125" customWidth="1"/>
    <col min="6" max="7" width="9.42578125" customWidth="1"/>
    <col min="8" max="8" width="9.7109375" customWidth="1"/>
    <col min="11" max="11" width="5.5703125" customWidth="1"/>
    <col min="12" max="12" width="56.85546875" customWidth="1"/>
    <col min="13" max="13" width="3.7109375" customWidth="1"/>
    <col min="14" max="14" width="14.28515625" customWidth="1"/>
    <col min="15" max="15" width="13.85546875" customWidth="1"/>
    <col min="16" max="16" width="6.42578125" hidden="1" customWidth="1"/>
    <col min="17" max="17" width="6.28515625" hidden="1" customWidth="1"/>
    <col min="18" max="18" width="11.85546875" customWidth="1"/>
    <col min="19" max="19" width="12" customWidth="1"/>
    <col min="21" max="21" width="15" customWidth="1"/>
  </cols>
  <sheetData>
    <row r="3" spans="2:19" ht="23.25">
      <c r="B3" s="1" t="s">
        <v>32</v>
      </c>
      <c r="K3" s="1" t="s">
        <v>32</v>
      </c>
    </row>
    <row r="4" spans="2:19" ht="15.75">
      <c r="B4" s="84" t="s">
        <v>34</v>
      </c>
      <c r="C4" s="85"/>
      <c r="K4" s="84" t="s">
        <v>34</v>
      </c>
      <c r="L4" s="85"/>
    </row>
    <row r="7" spans="2:19" ht="15.75" thickBot="1"/>
    <row r="8" spans="2:19">
      <c r="B8" s="61" t="s">
        <v>0</v>
      </c>
      <c r="C8" s="62"/>
      <c r="D8" s="62"/>
      <c r="E8" s="62"/>
      <c r="F8" s="62"/>
      <c r="G8" s="62"/>
      <c r="H8" s="63"/>
      <c r="K8" s="99" t="s">
        <v>39</v>
      </c>
      <c r="L8" s="96"/>
      <c r="M8" s="100"/>
      <c r="N8" s="96" t="s">
        <v>40</v>
      </c>
      <c r="O8" s="96"/>
      <c r="P8" s="96"/>
      <c r="Q8" s="96"/>
      <c r="R8" s="96"/>
      <c r="S8" s="97"/>
    </row>
    <row r="9" spans="2:19" ht="15" customHeight="1">
      <c r="B9" s="64" t="s">
        <v>47</v>
      </c>
      <c r="C9" s="65"/>
      <c r="D9" s="65"/>
      <c r="E9" s="65"/>
      <c r="F9" s="65"/>
      <c r="G9" s="65"/>
      <c r="H9" s="66"/>
      <c r="K9" s="48" t="s">
        <v>41</v>
      </c>
      <c r="L9" s="101">
        <v>60</v>
      </c>
      <c r="M9" s="102"/>
      <c r="N9" s="95" t="s">
        <v>42</v>
      </c>
      <c r="O9" s="95" t="s">
        <v>43</v>
      </c>
      <c r="P9" s="95" t="s">
        <v>44</v>
      </c>
      <c r="Q9" s="95" t="s">
        <v>45</v>
      </c>
      <c r="R9" s="95" t="s">
        <v>53</v>
      </c>
      <c r="S9" s="98" t="s">
        <v>45</v>
      </c>
    </row>
    <row r="10" spans="2:19">
      <c r="B10" s="64" t="s">
        <v>48</v>
      </c>
      <c r="C10" s="65"/>
      <c r="D10" s="65"/>
      <c r="E10" s="65"/>
      <c r="F10" s="65"/>
      <c r="G10" s="65"/>
      <c r="H10" s="66"/>
      <c r="K10" s="48" t="s">
        <v>46</v>
      </c>
      <c r="L10" s="101">
        <v>8</v>
      </c>
      <c r="M10" s="102"/>
      <c r="N10" s="95"/>
      <c r="O10" s="95"/>
      <c r="P10" s="95"/>
      <c r="Q10" s="95"/>
      <c r="R10" s="95"/>
      <c r="S10" s="98"/>
    </row>
    <row r="11" spans="2:19" ht="15.75" thickBot="1">
      <c r="B11" s="71" t="s">
        <v>49</v>
      </c>
      <c r="C11" s="72"/>
      <c r="D11" s="72"/>
      <c r="E11" s="72"/>
      <c r="F11" s="72"/>
      <c r="G11" s="72"/>
      <c r="H11" s="73"/>
      <c r="K11" s="49"/>
      <c r="L11" s="103"/>
      <c r="M11" s="103"/>
      <c r="N11" s="50">
        <v>12</v>
      </c>
      <c r="O11" s="50">
        <v>32</v>
      </c>
      <c r="P11" s="50">
        <v>12</v>
      </c>
      <c r="Q11" s="50">
        <v>24</v>
      </c>
      <c r="R11" s="50">
        <v>12</v>
      </c>
      <c r="S11" s="52">
        <v>24</v>
      </c>
    </row>
    <row r="12" spans="2:19" ht="9.75" customHeight="1"/>
    <row r="13" spans="2:19">
      <c r="B13" s="104" t="s">
        <v>36</v>
      </c>
      <c r="C13" s="105"/>
      <c r="K13" s="104" t="s">
        <v>36</v>
      </c>
      <c r="L13" s="105"/>
    </row>
    <row r="14" spans="2:19">
      <c r="B14" s="104" t="s">
        <v>37</v>
      </c>
      <c r="C14" s="105"/>
      <c r="K14" s="104" t="s">
        <v>37</v>
      </c>
      <c r="L14" s="105"/>
    </row>
    <row r="15" spans="2:19">
      <c r="B15" s="104" t="s">
        <v>38</v>
      </c>
      <c r="C15" s="105"/>
      <c r="F15" s="59" t="s">
        <v>33</v>
      </c>
      <c r="G15" s="60"/>
      <c r="K15" s="104" t="s">
        <v>38</v>
      </c>
      <c r="L15" s="105"/>
      <c r="N15" s="92" t="s">
        <v>50</v>
      </c>
      <c r="O15" s="93"/>
      <c r="R15" s="94" t="s">
        <v>51</v>
      </c>
      <c r="S15" s="93"/>
    </row>
    <row r="16" spans="2:19">
      <c r="K16" s="2"/>
      <c r="N16" s="93"/>
      <c r="O16" s="93"/>
      <c r="R16" s="93"/>
      <c r="S16" s="93"/>
    </row>
    <row r="17" spans="2:21" ht="8.25" customHeight="1" thickBot="1">
      <c r="B17" s="22"/>
      <c r="C17" s="22"/>
      <c r="D17" s="22"/>
      <c r="E17" s="22"/>
      <c r="F17" s="22"/>
      <c r="G17" s="22"/>
      <c r="H17" s="22"/>
    </row>
    <row r="18" spans="2:21" ht="18" customHeight="1">
      <c r="B18" s="80" t="s">
        <v>1</v>
      </c>
      <c r="C18" s="81"/>
      <c r="D18" s="67" t="s">
        <v>2</v>
      </c>
      <c r="E18" s="67" t="s">
        <v>3</v>
      </c>
      <c r="F18" s="67" t="s">
        <v>4</v>
      </c>
      <c r="G18" s="67" t="s">
        <v>5</v>
      </c>
      <c r="H18" s="69" t="s">
        <v>6</v>
      </c>
      <c r="I18" s="87" t="s">
        <v>27</v>
      </c>
      <c r="J18" s="91" t="s">
        <v>31</v>
      </c>
      <c r="K18" s="51" t="s">
        <v>52</v>
      </c>
      <c r="L18" s="21"/>
      <c r="N18" s="74" t="s">
        <v>28</v>
      </c>
      <c r="O18" s="77" t="s">
        <v>29</v>
      </c>
      <c r="R18" s="74" t="s">
        <v>28</v>
      </c>
      <c r="S18" s="77" t="s">
        <v>29</v>
      </c>
    </row>
    <row r="19" spans="2:21" ht="35.25" customHeight="1" thickBot="1">
      <c r="B19" s="82"/>
      <c r="C19" s="83"/>
      <c r="D19" s="68"/>
      <c r="E19" s="68"/>
      <c r="F19" s="68"/>
      <c r="G19" s="68"/>
      <c r="H19" s="70"/>
      <c r="I19" s="87"/>
      <c r="J19" s="91"/>
      <c r="K19" s="21"/>
      <c r="L19" s="21"/>
      <c r="N19" s="75"/>
      <c r="O19" s="78"/>
      <c r="R19" s="75"/>
      <c r="S19" s="78"/>
    </row>
    <row r="20" spans="2:21" ht="22.5" customHeight="1" thickBot="1">
      <c r="B20" s="88" t="s">
        <v>35</v>
      </c>
      <c r="C20" s="89"/>
      <c r="D20" s="89"/>
      <c r="E20" s="89"/>
      <c r="F20" s="89"/>
      <c r="G20" s="89"/>
      <c r="H20" s="90"/>
      <c r="N20" s="76"/>
      <c r="O20" s="79"/>
      <c r="R20" s="76"/>
      <c r="S20" s="79"/>
    </row>
    <row r="21" spans="2:21" ht="8.25" customHeight="1" thickBot="1"/>
    <row r="22" spans="2:21" ht="19.5" customHeight="1">
      <c r="B22" s="6">
        <v>1</v>
      </c>
      <c r="C22" s="9" t="s">
        <v>7</v>
      </c>
      <c r="D22" s="12"/>
      <c r="E22" s="12">
        <v>1</v>
      </c>
      <c r="F22" s="12">
        <v>10</v>
      </c>
      <c r="G22" s="25">
        <v>71</v>
      </c>
      <c r="H22" s="13"/>
      <c r="I22" s="4">
        <f>SUM(D22:H22)</f>
        <v>82</v>
      </c>
      <c r="J22" s="4">
        <f>SUM(D22:G22)</f>
        <v>82</v>
      </c>
      <c r="K22" s="6">
        <v>1</v>
      </c>
      <c r="L22" s="9" t="s">
        <v>7</v>
      </c>
      <c r="N22" s="18">
        <f>SUM(D22:E22)</f>
        <v>1</v>
      </c>
      <c r="O22" s="33">
        <f>SUM(F22:G22)</f>
        <v>81</v>
      </c>
      <c r="P22" s="3">
        <f>N22</f>
        <v>1</v>
      </c>
      <c r="Q22" s="3">
        <f>O22</f>
        <v>81</v>
      </c>
      <c r="R22" s="36">
        <f>PRODUCT(P22/J22)</f>
        <v>1.2195121951219513E-2</v>
      </c>
      <c r="S22" s="37">
        <f>PRODUCT(Q22/J22)</f>
        <v>0.98780487804878048</v>
      </c>
      <c r="U22" s="45"/>
    </row>
    <row r="23" spans="2:21" ht="17.25" customHeight="1">
      <c r="B23" s="7">
        <v>2</v>
      </c>
      <c r="C23" s="10" t="s">
        <v>8</v>
      </c>
      <c r="D23" s="14">
        <v>6</v>
      </c>
      <c r="E23" s="14">
        <v>7</v>
      </c>
      <c r="F23" s="14">
        <v>15</v>
      </c>
      <c r="G23" s="26">
        <v>53</v>
      </c>
      <c r="H23" s="15"/>
      <c r="I23" s="4">
        <f t="shared" ref="I23:I42" si="0">SUM(D23:H23)</f>
        <v>81</v>
      </c>
      <c r="J23" s="4">
        <f t="shared" ref="J23:J42" si="1">SUM(D23:G23)</f>
        <v>81</v>
      </c>
      <c r="K23" s="7">
        <v>2</v>
      </c>
      <c r="L23" s="10" t="s">
        <v>8</v>
      </c>
      <c r="N23" s="5">
        <f t="shared" ref="N23:N42" si="2">SUM(D23:E23)</f>
        <v>13</v>
      </c>
      <c r="O23" s="34">
        <f t="shared" ref="O23:O42" si="3">SUM(F23:G23)</f>
        <v>68</v>
      </c>
      <c r="P23" s="3">
        <f t="shared" ref="P23:P42" si="4">N23</f>
        <v>13</v>
      </c>
      <c r="Q23" s="3">
        <f>O23</f>
        <v>68</v>
      </c>
      <c r="R23" s="38">
        <f t="shared" ref="R23:R42" si="5">PRODUCT(P23/J23)</f>
        <v>0.16049382716049382</v>
      </c>
      <c r="S23" s="39">
        <f t="shared" ref="S23:S42" si="6">PRODUCT(Q23/J23)</f>
        <v>0.83950617283950613</v>
      </c>
      <c r="U23" s="45"/>
    </row>
    <row r="24" spans="2:21" ht="26.25" customHeight="1">
      <c r="B24" s="8">
        <v>3</v>
      </c>
      <c r="C24" s="10" t="s">
        <v>9</v>
      </c>
      <c r="D24" s="14">
        <v>9</v>
      </c>
      <c r="E24" s="14">
        <v>1</v>
      </c>
      <c r="F24" s="14">
        <v>10</v>
      </c>
      <c r="G24" s="26">
        <v>54</v>
      </c>
      <c r="H24" s="15">
        <v>5</v>
      </c>
      <c r="I24" s="4">
        <f t="shared" si="0"/>
        <v>79</v>
      </c>
      <c r="J24" s="4">
        <f t="shared" si="1"/>
        <v>74</v>
      </c>
      <c r="K24" s="8">
        <v>3</v>
      </c>
      <c r="L24" s="10" t="s">
        <v>9</v>
      </c>
      <c r="N24" s="5">
        <f t="shared" si="2"/>
        <v>10</v>
      </c>
      <c r="O24" s="34">
        <v>64</v>
      </c>
      <c r="P24" s="3">
        <f t="shared" si="4"/>
        <v>10</v>
      </c>
      <c r="Q24" s="3">
        <f>O24</f>
        <v>64</v>
      </c>
      <c r="R24" s="38">
        <f t="shared" si="5"/>
        <v>0.13513513513513514</v>
      </c>
      <c r="S24" s="39">
        <f t="shared" si="6"/>
        <v>0.86486486486486491</v>
      </c>
      <c r="U24" s="45"/>
    </row>
    <row r="25" spans="2:21" ht="27" customHeight="1">
      <c r="B25" s="7">
        <v>4</v>
      </c>
      <c r="C25" s="10" t="s">
        <v>10</v>
      </c>
      <c r="D25" s="14">
        <v>1</v>
      </c>
      <c r="E25" s="14">
        <v>3</v>
      </c>
      <c r="F25" s="28">
        <v>32</v>
      </c>
      <c r="G25" s="26">
        <v>44</v>
      </c>
      <c r="H25" s="15">
        <v>1</v>
      </c>
      <c r="I25" s="4">
        <f t="shared" si="0"/>
        <v>81</v>
      </c>
      <c r="J25" s="4">
        <f t="shared" si="1"/>
        <v>80</v>
      </c>
      <c r="K25" s="7">
        <v>4</v>
      </c>
      <c r="L25" s="10" t="s">
        <v>10</v>
      </c>
      <c r="N25" s="5">
        <f t="shared" si="2"/>
        <v>4</v>
      </c>
      <c r="O25" s="34">
        <f t="shared" si="3"/>
        <v>76</v>
      </c>
      <c r="P25" s="3">
        <f t="shared" si="4"/>
        <v>4</v>
      </c>
      <c r="Q25" s="3">
        <f t="shared" ref="Q25:Q42" si="7">O25</f>
        <v>76</v>
      </c>
      <c r="R25" s="38">
        <f t="shared" si="5"/>
        <v>0.05</v>
      </c>
      <c r="S25" s="40">
        <f t="shared" si="6"/>
        <v>0.95</v>
      </c>
      <c r="U25" s="45"/>
    </row>
    <row r="26" spans="2:21" ht="27" customHeight="1">
      <c r="B26" s="7">
        <v>5</v>
      </c>
      <c r="C26" s="10" t="s">
        <v>11</v>
      </c>
      <c r="D26" s="14">
        <v>1</v>
      </c>
      <c r="E26" s="14">
        <v>13</v>
      </c>
      <c r="F26" s="26">
        <v>47</v>
      </c>
      <c r="G26" s="14">
        <v>20</v>
      </c>
      <c r="H26" s="15"/>
      <c r="I26" s="4">
        <f t="shared" si="0"/>
        <v>81</v>
      </c>
      <c r="J26" s="4">
        <f t="shared" si="1"/>
        <v>81</v>
      </c>
      <c r="K26" s="7">
        <v>5</v>
      </c>
      <c r="L26" s="10" t="s">
        <v>11</v>
      </c>
      <c r="N26" s="5">
        <f t="shared" si="2"/>
        <v>14</v>
      </c>
      <c r="O26" s="34">
        <f t="shared" si="3"/>
        <v>67</v>
      </c>
      <c r="P26" s="3">
        <f t="shared" si="4"/>
        <v>14</v>
      </c>
      <c r="Q26" s="3">
        <f t="shared" si="7"/>
        <v>67</v>
      </c>
      <c r="R26" s="38">
        <f t="shared" si="5"/>
        <v>0.1728395061728395</v>
      </c>
      <c r="S26" s="39">
        <f t="shared" si="6"/>
        <v>0.8271604938271605</v>
      </c>
    </row>
    <row r="27" spans="2:21" ht="22.5" customHeight="1">
      <c r="B27" s="7">
        <v>6</v>
      </c>
      <c r="C27" s="10" t="s">
        <v>12</v>
      </c>
      <c r="D27" s="14">
        <v>1</v>
      </c>
      <c r="E27" s="14">
        <v>3</v>
      </c>
      <c r="F27" s="24">
        <v>34</v>
      </c>
      <c r="G27" s="26">
        <v>42</v>
      </c>
      <c r="H27" s="15">
        <v>1</v>
      </c>
      <c r="I27" s="4">
        <f t="shared" si="0"/>
        <v>81</v>
      </c>
      <c r="J27" s="4">
        <f t="shared" si="1"/>
        <v>80</v>
      </c>
      <c r="K27" s="8">
        <v>6</v>
      </c>
      <c r="L27" s="10" t="s">
        <v>12</v>
      </c>
      <c r="N27" s="5">
        <f t="shared" si="2"/>
        <v>4</v>
      </c>
      <c r="O27" s="34">
        <f t="shared" si="3"/>
        <v>76</v>
      </c>
      <c r="P27" s="3">
        <f t="shared" si="4"/>
        <v>4</v>
      </c>
      <c r="Q27" s="3">
        <f t="shared" si="7"/>
        <v>76</v>
      </c>
      <c r="R27" s="38">
        <f t="shared" si="5"/>
        <v>0.05</v>
      </c>
      <c r="S27" s="40">
        <f t="shared" si="6"/>
        <v>0.95</v>
      </c>
    </row>
    <row r="28" spans="2:21" ht="30" customHeight="1">
      <c r="B28" s="8">
        <v>7</v>
      </c>
      <c r="C28" s="10" t="s">
        <v>13</v>
      </c>
      <c r="D28" s="14">
        <v>3</v>
      </c>
      <c r="E28" s="14">
        <v>8</v>
      </c>
      <c r="F28" s="26">
        <v>45</v>
      </c>
      <c r="G28" s="14">
        <v>25</v>
      </c>
      <c r="H28" s="15">
        <v>2</v>
      </c>
      <c r="I28" s="4">
        <f t="shared" si="0"/>
        <v>83</v>
      </c>
      <c r="J28" s="4">
        <f t="shared" si="1"/>
        <v>81</v>
      </c>
      <c r="K28" s="7">
        <v>7</v>
      </c>
      <c r="L28" s="10" t="s">
        <v>13</v>
      </c>
      <c r="N28" s="5">
        <f t="shared" si="2"/>
        <v>11</v>
      </c>
      <c r="O28" s="34">
        <f t="shared" si="3"/>
        <v>70</v>
      </c>
      <c r="P28" s="3">
        <f t="shared" si="4"/>
        <v>11</v>
      </c>
      <c r="Q28" s="3">
        <f t="shared" si="7"/>
        <v>70</v>
      </c>
      <c r="R28" s="38">
        <f t="shared" si="5"/>
        <v>0.13580246913580246</v>
      </c>
      <c r="S28" s="39">
        <f t="shared" si="6"/>
        <v>0.86419753086419748</v>
      </c>
    </row>
    <row r="29" spans="2:21" ht="27" customHeight="1">
      <c r="B29" s="7">
        <v>8</v>
      </c>
      <c r="C29" s="10" t="s">
        <v>30</v>
      </c>
      <c r="D29" s="14">
        <v>2</v>
      </c>
      <c r="E29" s="14">
        <v>12</v>
      </c>
      <c r="F29" s="26">
        <v>36</v>
      </c>
      <c r="G29" s="28">
        <v>30</v>
      </c>
      <c r="H29" s="15">
        <v>2</v>
      </c>
      <c r="I29" s="4">
        <f t="shared" si="0"/>
        <v>82</v>
      </c>
      <c r="J29" s="4">
        <f t="shared" si="1"/>
        <v>80</v>
      </c>
      <c r="K29" s="7">
        <v>8</v>
      </c>
      <c r="L29" s="10" t="s">
        <v>30</v>
      </c>
      <c r="N29" s="5">
        <f t="shared" si="2"/>
        <v>14</v>
      </c>
      <c r="O29" s="34">
        <f t="shared" si="3"/>
        <v>66</v>
      </c>
      <c r="P29" s="3">
        <f t="shared" si="4"/>
        <v>14</v>
      </c>
      <c r="Q29" s="3">
        <f t="shared" si="7"/>
        <v>66</v>
      </c>
      <c r="R29" s="38">
        <f t="shared" si="5"/>
        <v>0.17499999999999999</v>
      </c>
      <c r="S29" s="39">
        <f t="shared" si="6"/>
        <v>0.82499999999999996</v>
      </c>
    </row>
    <row r="30" spans="2:21" ht="26.25" customHeight="1">
      <c r="B30" s="7">
        <v>9</v>
      </c>
      <c r="C30" s="10" t="s">
        <v>14</v>
      </c>
      <c r="D30" s="14"/>
      <c r="E30" s="14">
        <v>5</v>
      </c>
      <c r="F30" s="14">
        <v>22</v>
      </c>
      <c r="G30" s="26">
        <v>54</v>
      </c>
      <c r="H30" s="15">
        <v>1</v>
      </c>
      <c r="I30" s="4">
        <f t="shared" si="0"/>
        <v>82</v>
      </c>
      <c r="J30" s="4">
        <f t="shared" si="1"/>
        <v>81</v>
      </c>
      <c r="K30" s="8">
        <v>9</v>
      </c>
      <c r="L30" s="10" t="s">
        <v>14</v>
      </c>
      <c r="N30" s="5">
        <f t="shared" si="2"/>
        <v>5</v>
      </c>
      <c r="O30" s="34">
        <f t="shared" si="3"/>
        <v>76</v>
      </c>
      <c r="P30" s="3">
        <f t="shared" si="4"/>
        <v>5</v>
      </c>
      <c r="Q30" s="3">
        <f t="shared" si="7"/>
        <v>76</v>
      </c>
      <c r="R30" s="38">
        <f t="shared" si="5"/>
        <v>6.1728395061728392E-2</v>
      </c>
      <c r="S30" s="40">
        <f t="shared" si="6"/>
        <v>0.93827160493827155</v>
      </c>
    </row>
    <row r="31" spans="2:21" ht="27" customHeight="1">
      <c r="B31" s="7">
        <v>10</v>
      </c>
      <c r="C31" s="10" t="s">
        <v>15</v>
      </c>
      <c r="D31" s="14"/>
      <c r="E31" s="14">
        <v>6</v>
      </c>
      <c r="F31" s="26">
        <v>47</v>
      </c>
      <c r="G31" s="14">
        <v>28</v>
      </c>
      <c r="H31" s="15"/>
      <c r="I31" s="4">
        <f t="shared" si="0"/>
        <v>81</v>
      </c>
      <c r="J31" s="4">
        <f t="shared" si="1"/>
        <v>81</v>
      </c>
      <c r="K31" s="7">
        <v>10</v>
      </c>
      <c r="L31" s="10" t="s">
        <v>15</v>
      </c>
      <c r="N31" s="5">
        <f t="shared" si="2"/>
        <v>6</v>
      </c>
      <c r="O31" s="34">
        <f t="shared" si="3"/>
        <v>75</v>
      </c>
      <c r="P31" s="3">
        <f t="shared" si="4"/>
        <v>6</v>
      </c>
      <c r="Q31" s="3">
        <f t="shared" si="7"/>
        <v>75</v>
      </c>
      <c r="R31" s="38">
        <f t="shared" si="5"/>
        <v>7.407407407407407E-2</v>
      </c>
      <c r="S31" s="40">
        <f t="shared" si="6"/>
        <v>0.92592592592592593</v>
      </c>
    </row>
    <row r="32" spans="2:21" ht="28.5" customHeight="1">
      <c r="B32" s="8">
        <v>11</v>
      </c>
      <c r="C32" s="10" t="s">
        <v>16</v>
      </c>
      <c r="D32" s="14">
        <v>1</v>
      </c>
      <c r="E32" s="14">
        <v>1</v>
      </c>
      <c r="F32" s="47">
        <v>34</v>
      </c>
      <c r="G32" s="26">
        <v>46</v>
      </c>
      <c r="H32" s="15"/>
      <c r="I32" s="4">
        <f t="shared" si="0"/>
        <v>82</v>
      </c>
      <c r="J32" s="4">
        <f t="shared" si="1"/>
        <v>82</v>
      </c>
      <c r="K32" s="7">
        <v>11</v>
      </c>
      <c r="L32" s="10" t="s">
        <v>16</v>
      </c>
      <c r="N32" s="5">
        <f t="shared" si="2"/>
        <v>2</v>
      </c>
      <c r="O32" s="34">
        <f t="shared" si="3"/>
        <v>80</v>
      </c>
      <c r="P32" s="3">
        <f t="shared" si="4"/>
        <v>2</v>
      </c>
      <c r="Q32" s="3">
        <f t="shared" si="7"/>
        <v>80</v>
      </c>
      <c r="R32" s="38">
        <f t="shared" si="5"/>
        <v>2.4390243902439025E-2</v>
      </c>
      <c r="S32" s="40">
        <f t="shared" si="6"/>
        <v>0.97560975609756095</v>
      </c>
    </row>
    <row r="33" spans="2:19" ht="30.75" customHeight="1">
      <c r="B33" s="7">
        <v>12</v>
      </c>
      <c r="C33" s="10" t="s">
        <v>17</v>
      </c>
      <c r="D33" s="14">
        <v>3</v>
      </c>
      <c r="E33" s="14">
        <v>12</v>
      </c>
      <c r="F33" s="26">
        <v>39</v>
      </c>
      <c r="G33" s="14">
        <v>23</v>
      </c>
      <c r="H33" s="15">
        <v>3</v>
      </c>
      <c r="I33" s="4">
        <f t="shared" si="0"/>
        <v>80</v>
      </c>
      <c r="J33" s="4">
        <f t="shared" si="1"/>
        <v>77</v>
      </c>
      <c r="K33" s="8">
        <v>12</v>
      </c>
      <c r="L33" s="10" t="s">
        <v>17</v>
      </c>
      <c r="N33" s="5">
        <f t="shared" si="2"/>
        <v>15</v>
      </c>
      <c r="O33" s="34">
        <f t="shared" si="3"/>
        <v>62</v>
      </c>
      <c r="P33" s="3">
        <f t="shared" si="4"/>
        <v>15</v>
      </c>
      <c r="Q33" s="3">
        <f t="shared" si="7"/>
        <v>62</v>
      </c>
      <c r="R33" s="38">
        <f t="shared" si="5"/>
        <v>0.19480519480519481</v>
      </c>
      <c r="S33" s="39">
        <f t="shared" si="6"/>
        <v>0.80519480519480524</v>
      </c>
    </row>
    <row r="34" spans="2:19" ht="21" customHeight="1">
      <c r="B34" s="7">
        <v>13</v>
      </c>
      <c r="C34" s="10" t="s">
        <v>18</v>
      </c>
      <c r="D34" s="14">
        <v>9</v>
      </c>
      <c r="E34" s="14">
        <v>14</v>
      </c>
      <c r="F34" s="28">
        <v>26</v>
      </c>
      <c r="G34" s="26">
        <v>27</v>
      </c>
      <c r="H34" s="15">
        <v>5</v>
      </c>
      <c r="I34" s="4">
        <f t="shared" si="0"/>
        <v>81</v>
      </c>
      <c r="J34" s="4">
        <f t="shared" si="1"/>
        <v>76</v>
      </c>
      <c r="K34" s="7">
        <v>13</v>
      </c>
      <c r="L34" s="10" t="s">
        <v>18</v>
      </c>
      <c r="N34" s="5">
        <f t="shared" si="2"/>
        <v>23</v>
      </c>
      <c r="O34" s="34">
        <f t="shared" si="3"/>
        <v>53</v>
      </c>
      <c r="P34" s="3">
        <f t="shared" si="4"/>
        <v>23</v>
      </c>
      <c r="Q34" s="3">
        <f t="shared" si="7"/>
        <v>53</v>
      </c>
      <c r="R34" s="38">
        <f t="shared" si="5"/>
        <v>0.30263157894736842</v>
      </c>
      <c r="S34" s="42">
        <f t="shared" si="6"/>
        <v>0.69736842105263153</v>
      </c>
    </row>
    <row r="35" spans="2:19" ht="21" customHeight="1">
      <c r="B35" s="7">
        <v>14</v>
      </c>
      <c r="C35" s="10" t="s">
        <v>19</v>
      </c>
      <c r="D35" s="14">
        <v>2</v>
      </c>
      <c r="E35" s="14">
        <v>4</v>
      </c>
      <c r="F35" s="28">
        <v>35</v>
      </c>
      <c r="G35" s="29">
        <v>38</v>
      </c>
      <c r="H35" s="15">
        <v>2</v>
      </c>
      <c r="I35" s="4">
        <f t="shared" si="0"/>
        <v>81</v>
      </c>
      <c r="J35" s="4">
        <f t="shared" si="1"/>
        <v>79</v>
      </c>
      <c r="K35" s="7">
        <v>14</v>
      </c>
      <c r="L35" s="10" t="s">
        <v>19</v>
      </c>
      <c r="N35" s="5">
        <f t="shared" si="2"/>
        <v>6</v>
      </c>
      <c r="O35" s="34">
        <f t="shared" si="3"/>
        <v>73</v>
      </c>
      <c r="P35" s="3">
        <f t="shared" si="4"/>
        <v>6</v>
      </c>
      <c r="Q35" s="3">
        <f t="shared" si="7"/>
        <v>73</v>
      </c>
      <c r="R35" s="38">
        <f t="shared" si="5"/>
        <v>7.5949367088607597E-2</v>
      </c>
      <c r="S35" s="40">
        <f t="shared" si="6"/>
        <v>0.92405063291139244</v>
      </c>
    </row>
    <row r="36" spans="2:19" ht="27.75" customHeight="1">
      <c r="B36" s="8">
        <v>15</v>
      </c>
      <c r="C36" s="10" t="s">
        <v>20</v>
      </c>
      <c r="D36" s="14">
        <v>27</v>
      </c>
      <c r="E36" s="14">
        <v>9</v>
      </c>
      <c r="F36" s="14">
        <v>16</v>
      </c>
      <c r="G36" s="26">
        <v>28</v>
      </c>
      <c r="H36" s="15">
        <v>2</v>
      </c>
      <c r="I36" s="4">
        <f t="shared" si="0"/>
        <v>82</v>
      </c>
      <c r="J36" s="4">
        <f t="shared" si="1"/>
        <v>80</v>
      </c>
      <c r="K36" s="8">
        <v>15</v>
      </c>
      <c r="L36" s="10" t="s">
        <v>20</v>
      </c>
      <c r="N36" s="30">
        <f t="shared" si="2"/>
        <v>36</v>
      </c>
      <c r="O36" s="32">
        <f t="shared" si="3"/>
        <v>44</v>
      </c>
      <c r="P36" s="3">
        <f t="shared" si="4"/>
        <v>36</v>
      </c>
      <c r="Q36" s="3">
        <f t="shared" si="7"/>
        <v>44</v>
      </c>
      <c r="R36" s="38">
        <f t="shared" si="5"/>
        <v>0.45</v>
      </c>
      <c r="S36" s="41">
        <f t="shared" si="6"/>
        <v>0.55000000000000004</v>
      </c>
    </row>
    <row r="37" spans="2:19" ht="18.75" customHeight="1">
      <c r="B37" s="7">
        <v>16</v>
      </c>
      <c r="C37" s="10" t="s">
        <v>21</v>
      </c>
      <c r="D37" s="14">
        <v>3</v>
      </c>
      <c r="E37" s="14">
        <v>4</v>
      </c>
      <c r="F37" s="28">
        <v>25</v>
      </c>
      <c r="G37" s="26">
        <v>37</v>
      </c>
      <c r="H37" s="15">
        <v>14</v>
      </c>
      <c r="I37" s="4">
        <f t="shared" si="0"/>
        <v>83</v>
      </c>
      <c r="J37" s="4">
        <f t="shared" si="1"/>
        <v>69</v>
      </c>
      <c r="K37" s="7">
        <v>16</v>
      </c>
      <c r="L37" s="10" t="s">
        <v>21</v>
      </c>
      <c r="N37" s="5">
        <f t="shared" si="2"/>
        <v>7</v>
      </c>
      <c r="O37" s="34">
        <f t="shared" si="3"/>
        <v>62</v>
      </c>
      <c r="P37" s="3">
        <f t="shared" si="4"/>
        <v>7</v>
      </c>
      <c r="Q37" s="3">
        <f t="shared" si="7"/>
        <v>62</v>
      </c>
      <c r="R37" s="38">
        <f t="shared" si="5"/>
        <v>0.10144927536231885</v>
      </c>
      <c r="S37" s="40">
        <f t="shared" si="6"/>
        <v>0.89855072463768115</v>
      </c>
    </row>
    <row r="38" spans="2:19" ht="27.75" customHeight="1">
      <c r="B38" s="7">
        <v>17</v>
      </c>
      <c r="C38" s="10" t="s">
        <v>22</v>
      </c>
      <c r="D38" s="14">
        <v>1</v>
      </c>
      <c r="E38" s="14">
        <v>2</v>
      </c>
      <c r="F38" s="14">
        <v>26</v>
      </c>
      <c r="G38" s="26">
        <v>49</v>
      </c>
      <c r="H38" s="15">
        <v>3</v>
      </c>
      <c r="I38" s="4">
        <f t="shared" si="0"/>
        <v>81</v>
      </c>
      <c r="J38" s="4">
        <f t="shared" si="1"/>
        <v>78</v>
      </c>
      <c r="K38" s="7">
        <v>17</v>
      </c>
      <c r="L38" s="10" t="s">
        <v>22</v>
      </c>
      <c r="N38" s="5">
        <f t="shared" si="2"/>
        <v>3</v>
      </c>
      <c r="O38" s="34">
        <f t="shared" si="3"/>
        <v>75</v>
      </c>
      <c r="P38" s="3">
        <f t="shared" si="4"/>
        <v>3</v>
      </c>
      <c r="Q38" s="3">
        <f t="shared" si="7"/>
        <v>75</v>
      </c>
      <c r="R38" s="38">
        <f t="shared" si="5"/>
        <v>3.8461538461538464E-2</v>
      </c>
      <c r="S38" s="40">
        <f t="shared" si="6"/>
        <v>0.96153846153846156</v>
      </c>
    </row>
    <row r="39" spans="2:19" ht="18" customHeight="1">
      <c r="B39" s="7">
        <v>18</v>
      </c>
      <c r="C39" s="10" t="s">
        <v>23</v>
      </c>
      <c r="D39" s="14">
        <v>2</v>
      </c>
      <c r="E39" s="14">
        <v>10</v>
      </c>
      <c r="F39" s="26">
        <v>37</v>
      </c>
      <c r="G39" s="14">
        <v>22</v>
      </c>
      <c r="H39" s="15">
        <v>5</v>
      </c>
      <c r="I39" s="4">
        <f t="shared" si="0"/>
        <v>76</v>
      </c>
      <c r="J39" s="4">
        <f t="shared" si="1"/>
        <v>71</v>
      </c>
      <c r="K39" s="8">
        <v>18</v>
      </c>
      <c r="L39" s="10" t="s">
        <v>23</v>
      </c>
      <c r="N39" s="5">
        <f t="shared" si="2"/>
        <v>12</v>
      </c>
      <c r="O39" s="34">
        <f t="shared" si="3"/>
        <v>59</v>
      </c>
      <c r="P39" s="3">
        <f t="shared" si="4"/>
        <v>12</v>
      </c>
      <c r="Q39" s="3">
        <f t="shared" si="7"/>
        <v>59</v>
      </c>
      <c r="R39" s="38">
        <f t="shared" si="5"/>
        <v>0.16901408450704225</v>
      </c>
      <c r="S39" s="39">
        <f t="shared" si="6"/>
        <v>0.83098591549295775</v>
      </c>
    </row>
    <row r="40" spans="2:19" ht="27.75" customHeight="1">
      <c r="B40" s="8">
        <v>19</v>
      </c>
      <c r="C40" s="10" t="s">
        <v>24</v>
      </c>
      <c r="D40" s="14">
        <v>2</v>
      </c>
      <c r="E40" s="14">
        <v>14</v>
      </c>
      <c r="F40" s="24">
        <v>30</v>
      </c>
      <c r="G40" s="26">
        <v>34</v>
      </c>
      <c r="H40" s="15">
        <v>1</v>
      </c>
      <c r="I40" s="4">
        <f t="shared" si="0"/>
        <v>81</v>
      </c>
      <c r="J40" s="4">
        <f t="shared" si="1"/>
        <v>80</v>
      </c>
      <c r="K40" s="7">
        <v>19</v>
      </c>
      <c r="L40" s="10" t="s">
        <v>24</v>
      </c>
      <c r="N40" s="5">
        <f t="shared" si="2"/>
        <v>16</v>
      </c>
      <c r="O40" s="34">
        <f t="shared" si="3"/>
        <v>64</v>
      </c>
      <c r="P40" s="3">
        <f t="shared" si="4"/>
        <v>16</v>
      </c>
      <c r="Q40" s="3">
        <f t="shared" si="7"/>
        <v>64</v>
      </c>
      <c r="R40" s="38">
        <f t="shared" si="5"/>
        <v>0.2</v>
      </c>
      <c r="S40" s="39">
        <f t="shared" si="6"/>
        <v>0.8</v>
      </c>
    </row>
    <row r="41" spans="2:19" ht="27.75" customHeight="1">
      <c r="B41" s="7">
        <v>20</v>
      </c>
      <c r="C41" s="10" t="s">
        <v>25</v>
      </c>
      <c r="D41" s="14">
        <v>10</v>
      </c>
      <c r="E41" s="23">
        <v>18</v>
      </c>
      <c r="F41" s="46">
        <v>32</v>
      </c>
      <c r="G41" s="14">
        <v>14</v>
      </c>
      <c r="H41" s="15">
        <v>7</v>
      </c>
      <c r="I41" s="4">
        <f t="shared" si="0"/>
        <v>81</v>
      </c>
      <c r="J41" s="4">
        <f t="shared" si="1"/>
        <v>74</v>
      </c>
      <c r="K41" s="7">
        <v>20</v>
      </c>
      <c r="L41" s="10" t="s">
        <v>25</v>
      </c>
      <c r="N41" s="31">
        <f t="shared" si="2"/>
        <v>28</v>
      </c>
      <c r="O41" s="34">
        <f t="shared" si="3"/>
        <v>46</v>
      </c>
      <c r="P41" s="3">
        <f t="shared" si="4"/>
        <v>28</v>
      </c>
      <c r="Q41" s="3">
        <f t="shared" si="7"/>
        <v>46</v>
      </c>
      <c r="R41" s="38">
        <f t="shared" si="5"/>
        <v>0.3783783783783784</v>
      </c>
      <c r="S41" s="41">
        <f t="shared" si="6"/>
        <v>0.6216216216216216</v>
      </c>
    </row>
    <row r="42" spans="2:19" ht="30" customHeight="1" thickBot="1">
      <c r="B42" s="53">
        <v>21</v>
      </c>
      <c r="C42" s="11" t="s">
        <v>26</v>
      </c>
      <c r="D42" s="16"/>
      <c r="E42" s="16">
        <v>8</v>
      </c>
      <c r="F42" s="16">
        <v>34</v>
      </c>
      <c r="G42" s="27">
        <v>40</v>
      </c>
      <c r="H42" s="17"/>
      <c r="I42" s="4">
        <f t="shared" si="0"/>
        <v>82</v>
      </c>
      <c r="J42" s="4">
        <f t="shared" si="1"/>
        <v>82</v>
      </c>
      <c r="K42" s="54">
        <v>21</v>
      </c>
      <c r="L42" s="11" t="s">
        <v>26</v>
      </c>
      <c r="N42" s="19">
        <f t="shared" si="2"/>
        <v>8</v>
      </c>
      <c r="O42" s="35">
        <f t="shared" si="3"/>
        <v>74</v>
      </c>
      <c r="P42" s="3">
        <f t="shared" si="4"/>
        <v>8</v>
      </c>
      <c r="Q42" s="3">
        <f t="shared" si="7"/>
        <v>74</v>
      </c>
      <c r="R42" s="43">
        <f t="shared" si="5"/>
        <v>9.7560975609756101E-2</v>
      </c>
      <c r="S42" s="44">
        <f t="shared" si="6"/>
        <v>0.90243902439024393</v>
      </c>
    </row>
    <row r="43" spans="2:19" ht="11.25" customHeight="1">
      <c r="N43" s="20"/>
      <c r="O43" s="20"/>
    </row>
    <row r="44" spans="2:19">
      <c r="R44" s="86" t="str">
        <f>"90 - 100 %"</f>
        <v>90 - 100 %</v>
      </c>
      <c r="S44" s="56"/>
    </row>
    <row r="45" spans="2:19">
      <c r="R45" s="55" t="str">
        <f>"80 - 90 %"</f>
        <v>80 - 90 %</v>
      </c>
      <c r="S45" s="56"/>
    </row>
    <row r="46" spans="2:19">
      <c r="R46" s="57" t="str">
        <f>"70 - 80 %"</f>
        <v>70 - 80 %</v>
      </c>
      <c r="S46" s="56"/>
    </row>
    <row r="47" spans="2:19">
      <c r="R47" s="58" t="str">
        <f>"50 - 70 %"</f>
        <v>50 - 70 %</v>
      </c>
      <c r="S47" s="56"/>
    </row>
  </sheetData>
  <mergeCells count="43">
    <mergeCell ref="K13:L13"/>
    <mergeCell ref="K14:L14"/>
    <mergeCell ref="K15:L15"/>
    <mergeCell ref="B13:C13"/>
    <mergeCell ref="B14:C14"/>
    <mergeCell ref="B15:C15"/>
    <mergeCell ref="L10:M10"/>
    <mergeCell ref="L11:M11"/>
    <mergeCell ref="N9:N10"/>
    <mergeCell ref="O9:O10"/>
    <mergeCell ref="P9:P10"/>
    <mergeCell ref="B4:C4"/>
    <mergeCell ref="K4:L4"/>
    <mergeCell ref="R44:S44"/>
    <mergeCell ref="I18:I19"/>
    <mergeCell ref="B20:H20"/>
    <mergeCell ref="J18:J19"/>
    <mergeCell ref="N15:O16"/>
    <mergeCell ref="R15:S16"/>
    <mergeCell ref="R18:R20"/>
    <mergeCell ref="S18:S20"/>
    <mergeCell ref="Q9:Q10"/>
    <mergeCell ref="N8:S8"/>
    <mergeCell ref="R9:R10"/>
    <mergeCell ref="S9:S10"/>
    <mergeCell ref="K8:M8"/>
    <mergeCell ref="L9:M9"/>
    <mergeCell ref="R45:S45"/>
    <mergeCell ref="R46:S46"/>
    <mergeCell ref="R47:S47"/>
    <mergeCell ref="F15:G15"/>
    <mergeCell ref="B8:H8"/>
    <mergeCell ref="B9:H9"/>
    <mergeCell ref="B10:H10"/>
    <mergeCell ref="D18:D19"/>
    <mergeCell ref="E18:E19"/>
    <mergeCell ref="F18:F19"/>
    <mergeCell ref="G18:G19"/>
    <mergeCell ref="H18:H19"/>
    <mergeCell ref="B11:H11"/>
    <mergeCell ref="N18:N20"/>
    <mergeCell ref="O18:O20"/>
    <mergeCell ref="B18:C19"/>
  </mergeCells>
  <pageMargins left="0.6692913385826772" right="0.31496062992125984" top="0.78740157480314965" bottom="0.59055118110236227" header="0.31496062992125984" footer="0.31496062992125984"/>
  <pageSetup paperSize="9" scale="75" orientation="portrait" r:id="rId1"/>
  <drawing r:id="rId2"/>
  <legacyDrawing r:id="rId3"/>
  <oleObjects>
    <oleObject progId="PowerPoint.Show.8" shapeId="1025" r:id="rId4"/>
    <oleObject progId="PowerPoint.Show.8" shapeId="1026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Knoblauch</dc:creator>
  <cp:lastModifiedBy>Roland Knoblauch</cp:lastModifiedBy>
  <cp:lastPrinted>2010-10-07T08:44:03Z</cp:lastPrinted>
  <dcterms:created xsi:type="dcterms:W3CDTF">2010-07-02T17:20:37Z</dcterms:created>
  <dcterms:modified xsi:type="dcterms:W3CDTF">2010-10-07T21:23:52Z</dcterms:modified>
</cp:coreProperties>
</file>